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8975" windowHeight="11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1" i="1"/>
  <c r="D23"/>
  <c r="D19"/>
  <c r="C30"/>
  <c r="C29"/>
  <c r="C28"/>
  <c r="C27"/>
  <c r="C26"/>
  <c r="C25"/>
  <c r="C21"/>
  <c r="C18"/>
  <c r="C17"/>
  <c r="C16"/>
  <c r="C15"/>
  <c r="C14"/>
  <c r="C13"/>
  <c r="C12"/>
  <c r="C11"/>
  <c r="C10"/>
  <c r="C9"/>
  <c r="C8"/>
  <c r="C7"/>
  <c r="C6"/>
  <c r="C5"/>
  <c r="C4"/>
  <c r="C3"/>
  <c r="C2"/>
  <c r="G31"/>
  <c r="C31" s="1"/>
  <c r="G23"/>
  <c r="C23" s="1"/>
  <c r="B31"/>
  <c r="B23"/>
  <c r="B19"/>
  <c r="B35" s="1"/>
  <c r="C35" s="1"/>
  <c r="G19"/>
  <c r="G35" s="1"/>
  <c r="C19" l="1"/>
</calcChain>
</file>

<file path=xl/sharedStrings.xml><?xml version="1.0" encoding="utf-8"?>
<sst xmlns="http://schemas.openxmlformats.org/spreadsheetml/2006/main" count="45" uniqueCount="27">
  <si>
    <t>Other Collections</t>
  </si>
  <si>
    <t>  IRC</t>
  </si>
  <si>
    <t>Tyler Independent School District</t>
  </si>
  <si>
    <t>ADA</t>
  </si>
  <si>
    <t xml:space="preserve"># Library Copies </t>
  </si>
  <si>
    <t>Average Collection Age</t>
  </si>
  <si>
    <t>1995 [14 yrs]</t>
  </si>
  <si>
    <t>Elementary Totals</t>
  </si>
  <si>
    <t>HS Totals</t>
  </si>
  <si>
    <t>MS Totals</t>
  </si>
  <si>
    <t>Total Circ. This Year</t>
  </si>
  <si>
    <t>1997 [12 yrs.]</t>
  </si>
  <si>
    <t>1995 [14 yrs.]</t>
  </si>
  <si>
    <t>1996 [13 yrs.]</t>
  </si>
  <si>
    <t>1994 [15 yrs.]</t>
  </si>
  <si>
    <t>2001 [8 yrs.]</t>
  </si>
  <si>
    <t>1993 [16 yrs.]</t>
  </si>
  <si>
    <r>
      <t>1996 </t>
    </r>
    <r>
      <rPr>
        <sz val="12"/>
        <color theme="1"/>
        <rFont val="Calibri"/>
        <family val="2"/>
        <scheme val="minor"/>
      </rPr>
      <t>[13 yrs.]</t>
    </r>
  </si>
  <si>
    <t>1991 [18 yrs.]</t>
  </si>
  <si>
    <t>1987 [22 yrs.]</t>
  </si>
  <si>
    <r>
      <t>1989 </t>
    </r>
    <r>
      <rPr>
        <sz val="12"/>
        <color theme="1"/>
        <rFont val="Calibri"/>
        <family val="2"/>
        <scheme val="minor"/>
      </rPr>
      <t>[20 yrs.]</t>
    </r>
  </si>
  <si>
    <r>
      <t>1994 </t>
    </r>
    <r>
      <rPr>
        <sz val="12"/>
        <color theme="1"/>
        <rFont val="Calibri"/>
        <family val="2"/>
        <scheme val="minor"/>
      </rPr>
      <t>[15 yrs.]</t>
    </r>
  </si>
  <si>
    <t xml:space="preserve">    08-09 Circulation Per ADA</t>
  </si>
  <si>
    <t xml:space="preserve">   07-08    Circulation Per ADA</t>
  </si>
  <si>
    <t>High School Libraries:</t>
  </si>
  <si>
    <t>Middle School Libraries:</t>
  </si>
  <si>
    <t>Elementary School Libraries: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</si>
</sst>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6.6"/>
      <color theme="1"/>
      <name val="Calibri"/>
      <family val="2"/>
      <scheme val="minor"/>
    </font>
    <font>
      <sz val="8.8000000000000007"/>
      <color theme="1"/>
      <name val="Calibri"/>
      <family val="2"/>
      <scheme val="minor"/>
    </font>
    <font>
      <b/>
      <sz val="8.8000000000000007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8.8000000000000007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0"/>
      <name val="Calibri"/>
      <family val="2"/>
    </font>
    <font>
      <sz val="12"/>
      <color rgb="FF0000FF"/>
      <name val="Calibri"/>
      <family val="2"/>
      <scheme val="minor"/>
    </font>
    <font>
      <u/>
      <sz val="12"/>
      <color theme="1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1" applyBorder="1" applyAlignment="1" applyProtection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1" fontId="0" fillId="0" borderId="0" xfId="0" applyNumberFormat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0" fontId="5" fillId="0" borderId="1" xfId="0" applyFont="1" applyBorder="1"/>
    <xf numFmtId="0" fontId="5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8" fillId="0" borderId="1" xfId="1" applyFont="1" applyBorder="1" applyAlignment="1" applyProtection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0" borderId="1" xfId="1" applyFont="1" applyBorder="1" applyAlignment="1" applyProtection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/>
    <xf numFmtId="0" fontId="11" fillId="0" borderId="1" xfId="1" applyFont="1" applyBorder="1" applyAlignment="1" applyProtection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>
      <selection activeCell="M30" sqref="M30"/>
    </sheetView>
  </sheetViews>
  <sheetFormatPr defaultRowHeight="15"/>
  <cols>
    <col min="1" max="1" width="23.5703125" customWidth="1"/>
    <col min="2" max="2" width="7.28515625" style="7" customWidth="1"/>
    <col min="3" max="4" width="9.140625" customWidth="1"/>
    <col min="5" max="5" width="12.28515625" customWidth="1"/>
    <col min="6" max="6" width="1.140625" hidden="1" customWidth="1"/>
    <col min="7" max="7" width="9.7109375" customWidth="1"/>
    <col min="8" max="8" width="0.5703125" hidden="1" customWidth="1"/>
    <col min="9" max="9" width="16.28515625" customWidth="1"/>
  </cols>
  <sheetData>
    <row r="1" spans="1:9" ht="30.75" customHeight="1">
      <c r="A1" s="1" t="s">
        <v>26</v>
      </c>
      <c r="B1" s="5" t="s">
        <v>3</v>
      </c>
      <c r="C1" s="1" t="s">
        <v>22</v>
      </c>
      <c r="D1" s="1" t="s">
        <v>23</v>
      </c>
      <c r="E1" s="5" t="s">
        <v>4</v>
      </c>
      <c r="F1" s="26"/>
      <c r="G1" s="5" t="s">
        <v>10</v>
      </c>
      <c r="H1" s="26"/>
      <c r="I1" s="5" t="s">
        <v>5</v>
      </c>
    </row>
    <row r="2" spans="1:9" ht="17.100000000000001" customHeight="1">
      <c r="A2" s="28">
        <v>1</v>
      </c>
      <c r="B2" s="22">
        <v>538</v>
      </c>
      <c r="C2" s="11">
        <f t="shared" ref="C2:C19" si="0">QUOTIENT(G2,B2)</f>
        <v>33</v>
      </c>
      <c r="D2" s="11">
        <v>33</v>
      </c>
      <c r="E2" s="14">
        <v>8718</v>
      </c>
      <c r="F2" s="26"/>
      <c r="G2" s="17">
        <v>18100</v>
      </c>
      <c r="H2" s="26"/>
      <c r="I2" s="20" t="s">
        <v>11</v>
      </c>
    </row>
    <row r="3" spans="1:9" ht="17.100000000000001" customHeight="1">
      <c r="A3" s="28">
        <v>2</v>
      </c>
      <c r="B3" s="22">
        <v>548</v>
      </c>
      <c r="C3" s="11">
        <f t="shared" si="0"/>
        <v>53</v>
      </c>
      <c r="D3" s="11">
        <v>53</v>
      </c>
      <c r="E3" s="14">
        <v>17250</v>
      </c>
      <c r="F3" s="26"/>
      <c r="G3" s="17">
        <v>29537</v>
      </c>
      <c r="H3" s="26"/>
      <c r="I3" s="20" t="s">
        <v>12</v>
      </c>
    </row>
    <row r="4" spans="1:9" ht="17.100000000000001" customHeight="1">
      <c r="A4" s="28">
        <v>3</v>
      </c>
      <c r="B4" s="22">
        <v>436</v>
      </c>
      <c r="C4" s="11">
        <f t="shared" si="0"/>
        <v>29</v>
      </c>
      <c r="D4" s="11">
        <v>33</v>
      </c>
      <c r="E4" s="14">
        <v>10700</v>
      </c>
      <c r="F4" s="26"/>
      <c r="G4" s="17">
        <v>12711</v>
      </c>
      <c r="H4" s="26"/>
      <c r="I4" s="20" t="s">
        <v>12</v>
      </c>
    </row>
    <row r="5" spans="1:9" ht="17.100000000000001" customHeight="1">
      <c r="A5" s="28">
        <v>4</v>
      </c>
      <c r="B5" s="22">
        <v>482</v>
      </c>
      <c r="C5" s="11">
        <f t="shared" si="0"/>
        <v>50</v>
      </c>
      <c r="D5" s="11">
        <v>52</v>
      </c>
      <c r="E5" s="14">
        <v>13434</v>
      </c>
      <c r="F5" s="26"/>
      <c r="G5" s="17">
        <v>24422</v>
      </c>
      <c r="H5" s="26"/>
      <c r="I5" s="20" t="s">
        <v>13</v>
      </c>
    </row>
    <row r="6" spans="1:9" ht="17.100000000000001" customHeight="1">
      <c r="A6" s="28">
        <v>5</v>
      </c>
      <c r="B6" s="22">
        <v>602</v>
      </c>
      <c r="C6" s="11">
        <f t="shared" si="0"/>
        <v>55</v>
      </c>
      <c r="D6" s="11">
        <v>53</v>
      </c>
      <c r="E6" s="14">
        <v>12358</v>
      </c>
      <c r="F6" s="26"/>
      <c r="G6" s="17">
        <v>33312</v>
      </c>
      <c r="H6" s="26"/>
      <c r="I6" s="20" t="s">
        <v>11</v>
      </c>
    </row>
    <row r="7" spans="1:9" ht="17.100000000000001" customHeight="1">
      <c r="A7" s="28">
        <v>6</v>
      </c>
      <c r="B7" s="22">
        <v>410</v>
      </c>
      <c r="C7" s="11">
        <f t="shared" si="0"/>
        <v>44</v>
      </c>
      <c r="D7" s="11">
        <v>46</v>
      </c>
      <c r="E7" s="14">
        <v>10101</v>
      </c>
      <c r="F7" s="26"/>
      <c r="G7" s="17">
        <v>18040</v>
      </c>
      <c r="H7" s="26"/>
      <c r="I7" s="20" t="s">
        <v>12</v>
      </c>
    </row>
    <row r="8" spans="1:9" ht="17.100000000000001" customHeight="1">
      <c r="A8" s="28">
        <v>7</v>
      </c>
      <c r="B8" s="22">
        <v>541</v>
      </c>
      <c r="C8" s="11">
        <f t="shared" si="0"/>
        <v>30</v>
      </c>
      <c r="D8" s="11">
        <v>32</v>
      </c>
      <c r="E8" s="14">
        <v>14933</v>
      </c>
      <c r="F8" s="26"/>
      <c r="G8" s="17">
        <v>16761</v>
      </c>
      <c r="H8" s="26"/>
      <c r="I8" s="20" t="s">
        <v>14</v>
      </c>
    </row>
    <row r="9" spans="1:9" ht="17.100000000000001" customHeight="1">
      <c r="A9" s="28">
        <v>8</v>
      </c>
      <c r="B9" s="22">
        <v>706</v>
      </c>
      <c r="C9" s="11">
        <f t="shared" si="0"/>
        <v>47</v>
      </c>
      <c r="D9" s="11">
        <v>25</v>
      </c>
      <c r="E9" s="14">
        <v>13164</v>
      </c>
      <c r="F9" s="26"/>
      <c r="G9" s="17">
        <v>33408</v>
      </c>
      <c r="H9" s="26"/>
      <c r="I9" s="20" t="s">
        <v>11</v>
      </c>
    </row>
    <row r="10" spans="1:9" ht="17.100000000000001" customHeight="1">
      <c r="A10" s="28">
        <v>9</v>
      </c>
      <c r="B10" s="22">
        <v>649</v>
      </c>
      <c r="C10" s="11">
        <f t="shared" si="0"/>
        <v>41</v>
      </c>
      <c r="D10" s="11">
        <v>34</v>
      </c>
      <c r="E10" s="14">
        <v>10587</v>
      </c>
      <c r="F10" s="26"/>
      <c r="G10" s="17">
        <v>26671</v>
      </c>
      <c r="H10" s="26"/>
      <c r="I10" s="20" t="s">
        <v>12</v>
      </c>
    </row>
    <row r="11" spans="1:9" ht="17.100000000000001" customHeight="1">
      <c r="A11" s="28">
        <v>10</v>
      </c>
      <c r="B11" s="22">
        <v>586</v>
      </c>
      <c r="C11" s="11">
        <f t="shared" si="0"/>
        <v>43</v>
      </c>
      <c r="D11" s="11">
        <v>46</v>
      </c>
      <c r="E11" s="14">
        <v>12538</v>
      </c>
      <c r="F11" s="26"/>
      <c r="G11" s="17">
        <v>25774</v>
      </c>
      <c r="H11" s="26"/>
      <c r="I11" s="20" t="s">
        <v>15</v>
      </c>
    </row>
    <row r="12" spans="1:9" ht="17.100000000000001" customHeight="1">
      <c r="A12" s="28">
        <v>11</v>
      </c>
      <c r="B12" s="22">
        <v>276</v>
      </c>
      <c r="C12" s="11">
        <f t="shared" si="0"/>
        <v>78</v>
      </c>
      <c r="D12" s="11">
        <v>59</v>
      </c>
      <c r="E12" s="14">
        <v>9363</v>
      </c>
      <c r="F12" s="26"/>
      <c r="G12" s="17">
        <v>21642</v>
      </c>
      <c r="H12" s="26"/>
      <c r="I12" s="20" t="s">
        <v>11</v>
      </c>
    </row>
    <row r="13" spans="1:9" ht="17.100000000000001" customHeight="1">
      <c r="A13" s="28">
        <v>12</v>
      </c>
      <c r="B13" s="22">
        <v>689</v>
      </c>
      <c r="C13" s="11">
        <f t="shared" si="0"/>
        <v>23</v>
      </c>
      <c r="D13" s="11">
        <v>26</v>
      </c>
      <c r="E13" s="14">
        <v>9576</v>
      </c>
      <c r="F13" s="26"/>
      <c r="G13" s="17">
        <v>16383</v>
      </c>
      <c r="H13" s="26"/>
      <c r="I13" s="20" t="s">
        <v>14</v>
      </c>
    </row>
    <row r="14" spans="1:9" ht="17.100000000000001" customHeight="1">
      <c r="A14" s="28">
        <v>13</v>
      </c>
      <c r="B14" s="22">
        <v>645</v>
      </c>
      <c r="C14" s="11">
        <f t="shared" si="0"/>
        <v>61</v>
      </c>
      <c r="D14" s="11">
        <v>64</v>
      </c>
      <c r="E14" s="14">
        <v>12118</v>
      </c>
      <c r="F14" s="26"/>
      <c r="G14" s="17">
        <v>39566</v>
      </c>
      <c r="H14" s="26"/>
      <c r="I14" s="20" t="s">
        <v>12</v>
      </c>
    </row>
    <row r="15" spans="1:9" ht="17.100000000000001" customHeight="1">
      <c r="A15" s="28">
        <v>14</v>
      </c>
      <c r="B15" s="22">
        <v>417</v>
      </c>
      <c r="C15" s="11">
        <f t="shared" si="0"/>
        <v>49</v>
      </c>
      <c r="D15" s="11">
        <v>33</v>
      </c>
      <c r="E15" s="14">
        <v>9181</v>
      </c>
      <c r="F15" s="26"/>
      <c r="G15" s="17">
        <v>20492</v>
      </c>
      <c r="H15" s="26"/>
      <c r="I15" s="20" t="s">
        <v>14</v>
      </c>
    </row>
    <row r="16" spans="1:9" ht="17.100000000000001" customHeight="1">
      <c r="A16" s="28">
        <v>15</v>
      </c>
      <c r="B16" s="22">
        <v>574</v>
      </c>
      <c r="C16" s="11">
        <f t="shared" si="0"/>
        <v>35</v>
      </c>
      <c r="D16" s="11">
        <v>30</v>
      </c>
      <c r="E16" s="14">
        <v>8318</v>
      </c>
      <c r="F16" s="26"/>
      <c r="G16" s="17">
        <v>20355</v>
      </c>
      <c r="H16" s="26"/>
      <c r="I16" s="20" t="s">
        <v>12</v>
      </c>
    </row>
    <row r="17" spans="1:11" ht="17.100000000000001" customHeight="1">
      <c r="A17" s="28">
        <v>16</v>
      </c>
      <c r="B17" s="22">
        <v>746</v>
      </c>
      <c r="C17" s="11">
        <f t="shared" si="0"/>
        <v>37</v>
      </c>
      <c r="D17" s="11">
        <v>33</v>
      </c>
      <c r="E17" s="14">
        <v>11822</v>
      </c>
      <c r="F17" s="26"/>
      <c r="G17" s="17">
        <v>27695</v>
      </c>
      <c r="H17" s="26"/>
      <c r="I17" s="20" t="s">
        <v>13</v>
      </c>
    </row>
    <row r="18" spans="1:11" ht="17.100000000000001" customHeight="1">
      <c r="A18" s="28">
        <v>17</v>
      </c>
      <c r="B18" s="22">
        <v>722</v>
      </c>
      <c r="C18" s="11">
        <f t="shared" si="0"/>
        <v>85</v>
      </c>
      <c r="D18" s="11">
        <v>75</v>
      </c>
      <c r="E18" s="14">
        <v>15675</v>
      </c>
      <c r="F18" s="26"/>
      <c r="G18" s="17">
        <v>61483</v>
      </c>
      <c r="H18" s="26"/>
      <c r="I18" s="20" t="s">
        <v>16</v>
      </c>
    </row>
    <row r="19" spans="1:11" ht="17.100000000000001" customHeight="1">
      <c r="A19" s="9" t="s">
        <v>7</v>
      </c>
      <c r="B19" s="23">
        <f>SUM(B2:B18)</f>
        <v>9567</v>
      </c>
      <c r="C19" s="11">
        <f t="shared" si="0"/>
        <v>46</v>
      </c>
      <c r="D19" s="13">
        <f>AVERAGE(D2:D18)</f>
        <v>42.764705882352942</v>
      </c>
      <c r="E19" s="15">
        <v>199836</v>
      </c>
      <c r="F19" s="26"/>
      <c r="G19" s="18">
        <f>SUM(G2:G18)</f>
        <v>446352</v>
      </c>
      <c r="H19" s="26"/>
      <c r="I19" s="21" t="s">
        <v>17</v>
      </c>
    </row>
    <row r="20" spans="1:11" ht="20.25" customHeight="1">
      <c r="A20" s="2" t="s">
        <v>24</v>
      </c>
      <c r="B20" s="12"/>
      <c r="C20" s="12"/>
      <c r="D20" s="12"/>
      <c r="E20" s="12"/>
      <c r="F20" s="26"/>
      <c r="G20" s="19"/>
      <c r="H20" s="26"/>
      <c r="I20" s="19"/>
      <c r="K20" s="10"/>
    </row>
    <row r="21" spans="1:11" ht="17.100000000000001" customHeight="1">
      <c r="A21" s="28">
        <v>1</v>
      </c>
      <c r="B21" s="22">
        <v>2008</v>
      </c>
      <c r="C21" s="11">
        <f>QUOTIENT(G21,B21)</f>
        <v>4</v>
      </c>
      <c r="D21" s="11">
        <v>5</v>
      </c>
      <c r="E21" s="14">
        <v>18439</v>
      </c>
      <c r="F21" s="26"/>
      <c r="G21" s="20">
        <v>9839</v>
      </c>
      <c r="H21" s="26"/>
      <c r="I21" s="20" t="s">
        <v>18</v>
      </c>
    </row>
    <row r="22" spans="1:11" ht="17.100000000000001" customHeight="1">
      <c r="A22" s="28">
        <v>2</v>
      </c>
      <c r="B22" s="22">
        <v>2493</v>
      </c>
      <c r="C22" s="11">
        <v>2</v>
      </c>
      <c r="D22" s="11">
        <v>0.5</v>
      </c>
      <c r="E22" s="14">
        <v>17202</v>
      </c>
      <c r="F22" s="26"/>
      <c r="G22" s="20">
        <v>4766</v>
      </c>
      <c r="H22" s="26"/>
      <c r="I22" s="20" t="s">
        <v>19</v>
      </c>
    </row>
    <row r="23" spans="1:11" ht="17.100000000000001" customHeight="1">
      <c r="A23" s="9" t="s">
        <v>8</v>
      </c>
      <c r="B23" s="23">
        <f>SUM(B21:B22)</f>
        <v>4501</v>
      </c>
      <c r="C23" s="11">
        <f>QUOTIENT(G23,B23)</f>
        <v>3</v>
      </c>
      <c r="D23" s="11">
        <f>AVERAGE(D21:D22)</f>
        <v>2.75</v>
      </c>
      <c r="E23" s="15">
        <v>35641</v>
      </c>
      <c r="F23" s="26"/>
      <c r="G23" s="18">
        <f>SUM(G21:G22)</f>
        <v>14605</v>
      </c>
      <c r="H23" s="26"/>
      <c r="I23" s="21" t="s">
        <v>20</v>
      </c>
    </row>
    <row r="24" spans="1:11" ht="15" customHeight="1">
      <c r="A24" s="1" t="s">
        <v>25</v>
      </c>
      <c r="B24" s="12"/>
      <c r="C24" s="12"/>
      <c r="D24" s="12"/>
      <c r="E24" s="12"/>
      <c r="F24" s="26"/>
      <c r="G24" s="19"/>
      <c r="H24" s="26"/>
      <c r="I24" s="19"/>
    </row>
    <row r="25" spans="1:11" ht="17.100000000000001" customHeight="1">
      <c r="A25" s="28">
        <v>1</v>
      </c>
      <c r="B25" s="22">
        <v>610</v>
      </c>
      <c r="C25" s="11">
        <f t="shared" ref="C25:C31" si="1">QUOTIENT(G25,B25)</f>
        <v>10</v>
      </c>
      <c r="D25" s="11">
        <v>14</v>
      </c>
      <c r="E25" s="14">
        <v>8401</v>
      </c>
      <c r="F25" s="26"/>
      <c r="G25" s="20">
        <v>6613</v>
      </c>
      <c r="H25" s="26"/>
      <c r="I25" s="20" t="s">
        <v>14</v>
      </c>
    </row>
    <row r="26" spans="1:11" ht="17.100000000000001" customHeight="1">
      <c r="A26" s="28">
        <v>2</v>
      </c>
      <c r="B26" s="22">
        <v>425</v>
      </c>
      <c r="C26" s="11">
        <f t="shared" si="1"/>
        <v>11</v>
      </c>
      <c r="D26" s="11">
        <v>16</v>
      </c>
      <c r="E26" s="14">
        <v>8071</v>
      </c>
      <c r="F26" s="26"/>
      <c r="G26" s="20">
        <v>4971</v>
      </c>
      <c r="H26" s="26"/>
      <c r="I26" s="20" t="s">
        <v>12</v>
      </c>
    </row>
    <row r="27" spans="1:11" ht="17.100000000000001" customHeight="1">
      <c r="A27" s="28">
        <v>3</v>
      </c>
      <c r="B27" s="22">
        <v>539</v>
      </c>
      <c r="C27" s="11">
        <f t="shared" si="1"/>
        <v>26</v>
      </c>
      <c r="D27" s="11">
        <v>36</v>
      </c>
      <c r="E27" s="14">
        <v>9609</v>
      </c>
      <c r="F27" s="26"/>
      <c r="G27" s="20">
        <v>14437</v>
      </c>
      <c r="H27" s="26"/>
      <c r="I27" s="20" t="s">
        <v>16</v>
      </c>
    </row>
    <row r="28" spans="1:11" ht="17.100000000000001" customHeight="1">
      <c r="A28" s="28">
        <v>4</v>
      </c>
      <c r="B28" s="22">
        <v>920</v>
      </c>
      <c r="C28" s="11">
        <f t="shared" si="1"/>
        <v>28</v>
      </c>
      <c r="D28" s="11">
        <v>27</v>
      </c>
      <c r="E28" s="14">
        <v>13670</v>
      </c>
      <c r="F28" s="26"/>
      <c r="G28" s="20">
        <v>26244</v>
      </c>
      <c r="H28" s="26"/>
      <c r="I28" s="20" t="s">
        <v>16</v>
      </c>
    </row>
    <row r="29" spans="1:11" ht="17.100000000000001" customHeight="1">
      <c r="A29" s="28">
        <v>5</v>
      </c>
      <c r="B29" s="22">
        <v>875</v>
      </c>
      <c r="C29" s="11">
        <f t="shared" si="1"/>
        <v>25</v>
      </c>
      <c r="D29" s="11">
        <v>23</v>
      </c>
      <c r="E29" s="14">
        <v>14615</v>
      </c>
      <c r="F29" s="26"/>
      <c r="G29" s="20">
        <v>22289</v>
      </c>
      <c r="H29" s="26"/>
      <c r="I29" s="20" t="s">
        <v>13</v>
      </c>
    </row>
    <row r="30" spans="1:11" ht="17.100000000000001" customHeight="1">
      <c r="A30" s="28">
        <v>6</v>
      </c>
      <c r="B30" s="22">
        <v>408</v>
      </c>
      <c r="C30" s="11">
        <f t="shared" si="1"/>
        <v>12</v>
      </c>
      <c r="D30" s="11">
        <v>15</v>
      </c>
      <c r="E30" s="14">
        <v>5624</v>
      </c>
      <c r="F30" s="26"/>
      <c r="G30" s="20">
        <v>5124</v>
      </c>
      <c r="H30" s="26"/>
      <c r="I30" s="20" t="s">
        <v>13</v>
      </c>
    </row>
    <row r="31" spans="1:11" ht="17.100000000000001" customHeight="1">
      <c r="A31" s="9" t="s">
        <v>9</v>
      </c>
      <c r="B31" s="23">
        <f>SUM(B25:B30)</f>
        <v>3777</v>
      </c>
      <c r="C31" s="11">
        <f t="shared" si="1"/>
        <v>21</v>
      </c>
      <c r="D31" s="13">
        <f>AVERAGE(D25:D30)</f>
        <v>21.833333333333332</v>
      </c>
      <c r="E31" s="15">
        <v>59990</v>
      </c>
      <c r="F31" s="26"/>
      <c r="G31" s="21">
        <f>SUM(G25:G30)</f>
        <v>79678</v>
      </c>
      <c r="H31" s="26"/>
      <c r="I31" s="21" t="s">
        <v>21</v>
      </c>
    </row>
    <row r="32" spans="1:11" ht="5.25" customHeight="1">
      <c r="A32" s="1" t="s">
        <v>0</v>
      </c>
      <c r="B32" s="12"/>
      <c r="C32" s="5"/>
      <c r="D32" s="5"/>
      <c r="E32" s="12"/>
      <c r="F32" s="26"/>
      <c r="G32" s="19"/>
      <c r="H32" s="26"/>
      <c r="I32" s="19"/>
    </row>
    <row r="33" spans="1:9" ht="15.75">
      <c r="A33" t="s">
        <v>1</v>
      </c>
      <c r="B33" s="24"/>
      <c r="C33" s="6"/>
      <c r="D33" s="6"/>
      <c r="E33" s="14">
        <v>3987</v>
      </c>
      <c r="F33" s="26"/>
      <c r="G33" s="20"/>
      <c r="H33" s="26"/>
      <c r="I33" s="20" t="s">
        <v>12</v>
      </c>
    </row>
    <row r="34" spans="1:9" ht="6" customHeight="1">
      <c r="A34" s="3"/>
      <c r="B34" s="25"/>
      <c r="C34" s="3"/>
      <c r="D34" s="3"/>
      <c r="E34" s="16"/>
      <c r="F34" s="26"/>
      <c r="G34" s="19"/>
      <c r="H34" s="26"/>
      <c r="I34" s="19"/>
    </row>
    <row r="35" spans="1:9" ht="22.5" customHeight="1">
      <c r="A35" s="1" t="s">
        <v>2</v>
      </c>
      <c r="B35" s="12">
        <f>SUM(B19,B23,B31)</f>
        <v>17845</v>
      </c>
      <c r="C35" s="8">
        <f>QUOTIENT(G35,B35)</f>
        <v>30</v>
      </c>
      <c r="D35" s="8"/>
      <c r="E35" s="15">
        <v>293916</v>
      </c>
      <c r="F35" s="4"/>
      <c r="G35" s="18">
        <f>SUM(G19,G2,G31)</f>
        <v>544130</v>
      </c>
      <c r="H35" s="4"/>
      <c r="I35" s="18" t="s">
        <v>6</v>
      </c>
    </row>
    <row r="36" spans="1:9" ht="24.75" customHeight="1">
      <c r="A36" s="27"/>
      <c r="B36" s="27"/>
      <c r="C36" s="27"/>
      <c r="D36" s="27"/>
      <c r="E36" s="27"/>
      <c r="F36" s="27"/>
      <c r="G36" s="27"/>
      <c r="H36" s="27"/>
      <c r="I36" s="27"/>
    </row>
  </sheetData>
  <mergeCells count="3">
    <mergeCell ref="F1:F34"/>
    <mergeCell ref="H1:H34"/>
    <mergeCell ref="A36:I36"/>
  </mergeCells>
  <pageMargins left="0.7" right="0.7" top="0.75" bottom="0.75" header="0.3" footer="0.3"/>
  <pageSetup orientation="portrait" r:id="rId1"/>
  <headerFooter>
    <oddHeader>&amp;C&amp;"Arial,Bold"&amp;14TISD Libary Statistics 2008-09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Laura</cp:lastModifiedBy>
  <cp:lastPrinted>2009-08-05T20:46:33Z</cp:lastPrinted>
  <dcterms:created xsi:type="dcterms:W3CDTF">2009-08-05T19:29:37Z</dcterms:created>
  <dcterms:modified xsi:type="dcterms:W3CDTF">2011-02-03T21:32:57Z</dcterms:modified>
</cp:coreProperties>
</file>